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доходы2012" sheetId="1" r:id="rId1"/>
  </sheets>
  <definedNames>
    <definedName name="_xlnm.Print_Area" localSheetId="0">'доходы2012'!$A$1:$D$34</definedName>
  </definedNames>
  <calcPr fullCalcOnLoad="1"/>
</workbook>
</file>

<file path=xl/sharedStrings.xml><?xml version="1.0" encoding="utf-8"?>
<sst xmlns="http://schemas.openxmlformats.org/spreadsheetml/2006/main" count="62" uniqueCount="62">
  <si>
    <t>№ п/п</t>
  </si>
  <si>
    <t>III квартал</t>
  </si>
  <si>
    <t xml:space="preserve">I квартал </t>
  </si>
  <si>
    <t xml:space="preserve">II квартал </t>
  </si>
  <si>
    <t>000 1 00 00000 00 0000 000</t>
  </si>
  <si>
    <t>ДОХОДЫ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</si>
  <si>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</si>
  <si>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</si>
  <si>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</si>
  <si>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</si>
  <si>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000 1 16 00000 00 0000 000</t>
  </si>
  <si>
    <t>Штрафные санкции, возмещение ущерба</t>
  </si>
  <si>
    <t>000 1 17 00000 00 0000 000</t>
  </si>
  <si>
    <t>ПРОЧИЕ НЕНАЛОГОВЫЕ ДОХОДЫ</t>
  </si>
  <si>
    <t>916 1 17 05030 03 0000 180</t>
  </si>
  <si>
    <t>Прочие неналоговые доходы местных бюджетов</t>
  </si>
  <si>
    <t>000 2 00 00000 00 0000 000</t>
  </si>
  <si>
    <t>БЕЗВОЗМЕЗДНЫЕ ПОСТУПЛЕНИЯ</t>
  </si>
  <si>
    <t>Субвенции от других бюджетов бюджетной системы Российской Федерации</t>
  </si>
  <si>
    <t>ИТОГО ДОХОДОВ</t>
  </si>
  <si>
    <t>Код дохода по КД</t>
  </si>
  <si>
    <t>000 1 13 03030 03 0000 130</t>
  </si>
  <si>
    <t>Прочие доходы от оказания услуг и компенсации затрат государства</t>
  </si>
  <si>
    <t>Единый налог , взимаемый в связи с применением упрощенной системы налогообложения</t>
  </si>
  <si>
    <t>182 1 05 01000 00 0000 110</t>
  </si>
  <si>
    <t>182 1 05 02000 02 0000 110</t>
  </si>
  <si>
    <t>Налог на имущество  физических лиц</t>
  </si>
  <si>
    <t xml:space="preserve">    Доходы  бюджета муниципального образования Парнас</t>
  </si>
  <si>
    <t>Глава МС МО Парнас</t>
  </si>
  <si>
    <t>А.В.Черезов</t>
  </si>
  <si>
    <t>Сумма (тыс. руб.)</t>
  </si>
  <si>
    <t>Налог, взимаемый с налогоплательщиков, выбравших в качестве объекта налогообложения доходы</t>
  </si>
  <si>
    <t>182 1 05 01010 01 0000 110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</si>
  <si>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</si>
  <si>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182 1 05 01020 01 0000 110 </t>
  </si>
  <si>
    <t>916 2 02 03024 03 0000 151</t>
  </si>
  <si>
    <t>916 2 02 03024 03 0100 151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</si>
  <si>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опеки и попечительству.</t>
  </si>
  <si>
    <t>916 2 02 03024 03 0200 151</t>
  </si>
  <si>
    <t>Субвенции бюджетам внутригородских муниципальных образований Санкт-Петербурга на выполнение отд. гос. полномочия Санкт-Петербурга по определению должностных лиц, уполномоченных составлять протоколы об администр. правонарушениях,и составлению протоколов.</t>
  </si>
  <si>
    <t>916 2 02 03027 03 0000 151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</si>
  <si>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 приемному родителю.</t>
  </si>
  <si>
    <t>916 2 02 03027 03 0100 151</t>
  </si>
  <si>
    <t xml:space="preserve">Субвенции бюджетам внутригородских муниципальных образований  Санкт-Петербурга на содержание ребенка в семье опекуна и приемной семье. </t>
  </si>
  <si>
    <t>Субвенции бюджетам внутригородских муниципальных образований  Санкт-Петербурга на вознаграждение, причитающееся  приемному родителю.</t>
  </si>
  <si>
    <t>916 2 02 03027 03 0200 151</t>
  </si>
  <si>
    <t>000 2 02 03000 00 0000 151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</si>
  <si>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</si>
  <si>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Субсидии бюджетам субъектов Российской Федерации и муниципальных образований (межбюджетные субсидии)</t>
  </si>
  <si>
    <t>916 2 07 00000 00 0200 180</t>
  </si>
  <si>
    <t>Прочие безвозмездные поступления</t>
  </si>
  <si>
    <t>916 2 07 03000 03 0000 180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</si>
  <si>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</si>
  <si>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000 2 02 00000 00 0000 151</t>
  </si>
  <si>
    <t>916 2 02 02999 03 0000 151</t>
  </si>
  <si>
    <t xml:space="preserve"> Наименование источника доходов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</si>
  <si>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</si>
  <si>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</si>
  <si>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штрафы</t>
  </si>
  <si>
    <t>000 1 16 00000 00 0000 140</t>
  </si>
  <si>
    <t xml:space="preserve">                </t>
  </si>
  <si>
    <t>Приложение №1 к решению МС МО Парнас № 2/3 от  29.02.2012 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</si>
</sst>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%"/>
    <numFmt numFmtId="167" formatCode="#,##0.00_р_."/>
  </numFmts>
  <fonts count="46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i/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Border="1" applyAlignment="1">
      <alignment horizontal="justify" vertical="center"/>
    </xf>
    <xf numFmtId="0" fontId="2" fillId="0" borderId="10" xfId="0" applyNumberFormat="1" applyFont="1" applyBorder="1" applyAlignment="1">
      <alignment horizontal="justify" vertical="center" wrapText="1"/>
    </xf>
    <xf numFmtId="1" fontId="2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justify"/>
    </xf>
    <xf numFmtId="164" fontId="2" fillId="0" borderId="0" xfId="0" applyNumberFormat="1" applyFont="1" applyBorder="1" applyAlignment="1">
      <alignment horizontal="justify" vertical="justify"/>
    </xf>
    <xf numFmtId="4" fontId="2" fillId="0" borderId="11" xfId="0" applyNumberFormat="1" applyFont="1" applyBorder="1" applyAlignment="1">
      <alignment horizontal="center" vertical="justify"/>
    </xf>
    <xf numFmtId="4" fontId="2" fillId="0" borderId="10" xfId="0" applyNumberFormat="1" applyFont="1" applyBorder="1" applyAlignment="1">
      <alignment horizontal="center" vertical="justify"/>
    </xf>
    <xf numFmtId="4" fontId="3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justify"/>
    </xf>
    <xf numFmtId="4" fontId="2" fillId="0" borderId="0" xfId="0" applyNumberFormat="1" applyFont="1" applyBorder="1" applyAlignment="1">
      <alignment horizontal="center" vertical="justify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4" fontId="3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1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167" fontId="2" fillId="0" borderId="18" xfId="0" applyNumberFormat="1" applyFont="1" applyBorder="1" applyAlignment="1">
      <alignment horizontal="justify" vertical="center" wrapText="1"/>
    </xf>
    <xf numFmtId="0" fontId="8" fillId="0" borderId="19" xfId="0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justify"/>
    </xf>
    <xf numFmtId="4" fontId="2" fillId="0" borderId="21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justify"/>
    </xf>
    <xf numFmtId="1" fontId="9" fillId="0" borderId="0" xfId="0" applyNumberFormat="1" applyFont="1" applyBorder="1" applyAlignment="1">
      <alignment horizontal="justify" vertical="center"/>
    </xf>
    <xf numFmtId="2" fontId="10" fillId="0" borderId="23" xfId="0" applyNumberFormat="1" applyFont="1" applyBorder="1" applyAlignment="1">
      <alignment horizontal="center" vertical="justify"/>
    </xf>
    <xf numFmtId="1" fontId="10" fillId="0" borderId="24" xfId="0" applyNumberFormat="1" applyFont="1" applyBorder="1" applyAlignment="1">
      <alignment horizontal="justify" vertical="center"/>
    </xf>
    <xf numFmtId="49" fontId="10" fillId="0" borderId="11" xfId="0" applyNumberFormat="1" applyFont="1" applyBorder="1" applyAlignment="1">
      <alignment horizontal="center" vertical="justify"/>
    </xf>
    <xf numFmtId="4" fontId="10" fillId="0" borderId="25" xfId="0" applyNumberFormat="1" applyFont="1" applyBorder="1" applyAlignment="1">
      <alignment horizontal="center" vertical="justify"/>
    </xf>
    <xf numFmtId="1" fontId="10" fillId="0" borderId="26" xfId="0" applyNumberFormat="1" applyFont="1" applyBorder="1" applyAlignment="1">
      <alignment horizontal="justify" vertical="center"/>
    </xf>
    <xf numFmtId="49" fontId="10" fillId="0" borderId="12" xfId="0" applyNumberFormat="1" applyFont="1" applyBorder="1" applyAlignment="1">
      <alignment horizontal="left" vertical="justify"/>
    </xf>
    <xf numFmtId="4" fontId="10" fillId="0" borderId="27" xfId="0" applyNumberFormat="1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/>
    </xf>
    <xf numFmtId="1" fontId="11" fillId="0" borderId="26" xfId="0" applyNumberFormat="1" applyFont="1" applyBorder="1" applyAlignment="1">
      <alignment horizontal="justify" vertical="center"/>
    </xf>
    <xf numFmtId="49" fontId="11" fillId="0" borderId="12" xfId="0" applyNumberFormat="1" applyFont="1" applyBorder="1" applyAlignment="1">
      <alignment horizontal="left" vertical="justify"/>
    </xf>
    <xf numFmtId="4" fontId="11" fillId="0" borderId="27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left" vertical="justify" wrapText="1"/>
    </xf>
    <xf numFmtId="4" fontId="11" fillId="0" borderId="25" xfId="0" applyNumberFormat="1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/>
    </xf>
    <xf numFmtId="1" fontId="11" fillId="0" borderId="29" xfId="0" applyNumberFormat="1" applyFont="1" applyBorder="1" applyAlignment="1">
      <alignment horizontal="justify" vertical="center"/>
    </xf>
    <xf numFmtId="49" fontId="11" fillId="0" borderId="30" xfId="0" applyNumberFormat="1" applyFont="1" applyBorder="1" applyAlignment="1">
      <alignment horizontal="left" vertical="justify"/>
    </xf>
    <xf numFmtId="1" fontId="11" fillId="0" borderId="12" xfId="0" applyNumberFormat="1" applyFont="1" applyBorder="1" applyAlignment="1">
      <alignment horizontal="justify" vertical="center"/>
    </xf>
    <xf numFmtId="1" fontId="10" fillId="0" borderId="12" xfId="0" applyNumberFormat="1" applyFont="1" applyBorder="1" applyAlignment="1">
      <alignment horizontal="justify" vertical="center"/>
    </xf>
    <xf numFmtId="49" fontId="10" fillId="0" borderId="10" xfId="0" applyNumberFormat="1" applyFont="1" applyBorder="1" applyAlignment="1">
      <alignment horizontal="center" vertical="justify"/>
    </xf>
    <xf numFmtId="4" fontId="10" fillId="0" borderId="19" xfId="0" applyNumberFormat="1" applyFont="1" applyBorder="1" applyAlignment="1">
      <alignment horizontal="center" vertical="justify"/>
    </xf>
    <xf numFmtId="4" fontId="11" fillId="0" borderId="31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vertical="justify"/>
    </xf>
    <xf numFmtId="49" fontId="11" fillId="0" borderId="11" xfId="0" applyNumberFormat="1" applyFont="1" applyBorder="1" applyAlignment="1">
      <alignment vertical="justify"/>
    </xf>
    <xf numFmtId="4" fontId="11" fillId="0" borderId="32" xfId="0" applyNumberFormat="1" applyFont="1" applyBorder="1" applyAlignment="1">
      <alignment horizontal="center" vertical="center"/>
    </xf>
    <xf numFmtId="1" fontId="11" fillId="0" borderId="24" xfId="0" applyNumberFormat="1" applyFont="1" applyBorder="1" applyAlignment="1">
      <alignment horizontal="justify" vertical="center"/>
    </xf>
    <xf numFmtId="49" fontId="11" fillId="0" borderId="11" xfId="0" applyNumberFormat="1" applyFont="1" applyBorder="1" applyAlignment="1">
      <alignment horizontal="left" vertical="justify" wrapText="1"/>
    </xf>
    <xf numFmtId="4" fontId="11" fillId="0" borderId="25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horizontal="justify" vertical="center"/>
    </xf>
    <xf numFmtId="49" fontId="10" fillId="0" borderId="12" xfId="0" applyNumberFormat="1" applyFont="1" applyBorder="1" applyAlignment="1">
      <alignment horizontal="left" vertical="center"/>
    </xf>
    <xf numFmtId="49" fontId="11" fillId="0" borderId="11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vertical="center"/>
    </xf>
    <xf numFmtId="1" fontId="10" fillId="0" borderId="29" xfId="0" applyNumberFormat="1" applyFont="1" applyBorder="1" applyAlignment="1">
      <alignment horizontal="justify" vertical="center"/>
    </xf>
    <xf numFmtId="49" fontId="10" fillId="0" borderId="13" xfId="0" applyNumberFormat="1" applyFont="1" applyBorder="1" applyAlignment="1">
      <alignment horizontal="left" vertical="justify"/>
    </xf>
    <xf numFmtId="4" fontId="10" fillId="0" borderId="25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left" vertical="center"/>
    </xf>
    <xf numFmtId="0" fontId="11" fillId="0" borderId="28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justify" vertical="center"/>
    </xf>
    <xf numFmtId="0" fontId="0" fillId="0" borderId="0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="60" zoomScaleNormal="85" workbookViewId="0" topLeftCell="A1">
      <selection activeCell="J5" sqref="J5"/>
    </sheetView>
  </sheetViews>
  <sheetFormatPr defaultColWidth="9.00390625" defaultRowHeight="12.75"/>
  <cols>
    <col min="1" max="1" width="14.125" style="0" customWidth="1"/>
    <col min="2" max="2" width="35.625" style="0" customWidth="1"/>
    <col min="3" max="3" width="92.375" style="0" customWidth="1"/>
    <col min="4" max="4" width="22.125" style="0" customWidth="1"/>
    <col min="5" max="6" width="8.75390625" style="0" hidden="1" customWidth="1"/>
    <col min="7" max="7" width="0.37109375" style="0" hidden="1" customWidth="1"/>
    <col min="10" max="10" width="28.25390625" style="0" customWidth="1"/>
  </cols>
  <sheetData>
    <row r="1" spans="1:4" ht="15">
      <c r="A1" s="82" t="s">
        <v>61</v>
      </c>
      <c r="B1" s="82"/>
      <c r="C1" s="82"/>
      <c r="D1" s="82"/>
    </row>
    <row r="2" spans="1:4" ht="15">
      <c r="A2" s="84"/>
      <c r="B2" s="84"/>
      <c r="C2" s="84"/>
      <c r="D2" s="84"/>
    </row>
    <row r="3" spans="1:4" ht="18">
      <c r="A3" s="81" t="s">
        <v>27</v>
      </c>
      <c r="B3" s="81"/>
      <c r="C3" s="81"/>
      <c r="D3" s="81"/>
    </row>
    <row r="4" spans="1:8" ht="18.75" customHeight="1" thickBot="1">
      <c r="A4" s="1"/>
      <c r="B4" s="12"/>
      <c r="C4" s="12"/>
      <c r="D4" s="12"/>
      <c r="E4" s="12"/>
      <c r="F4" s="12"/>
      <c r="G4" s="12"/>
      <c r="H4" s="2"/>
    </row>
    <row r="5" spans="1:7" ht="60" customHeight="1" thickBot="1">
      <c r="A5" s="29" t="s">
        <v>0</v>
      </c>
      <c r="B5" s="30" t="s">
        <v>20</v>
      </c>
      <c r="C5" s="31" t="s">
        <v>55</v>
      </c>
      <c r="D5" s="33" t="s">
        <v>30</v>
      </c>
      <c r="E5" s="32" t="s">
        <v>2</v>
      </c>
      <c r="F5" s="5" t="s">
        <v>3</v>
      </c>
      <c r="G5" s="4" t="s">
        <v>1</v>
      </c>
    </row>
    <row r="6" spans="1:7" ht="28.5" customHeight="1">
      <c r="A6" s="42"/>
      <c r="B6" s="43" t="s">
        <v>4</v>
      </c>
      <c r="C6" s="44" t="s">
        <v>5</v>
      </c>
      <c r="D6" s="45">
        <f>D7+D13+D14+D12</f>
        <v>65272.600000000006</v>
      </c>
      <c r="E6" s="34" t="e">
        <f>E7+E12+#REF!+E14+E17</f>
        <v>#REF!</v>
      </c>
      <c r="F6" s="9" t="e">
        <f>F7+F12+#REF!+F14+F17</f>
        <v>#REF!</v>
      </c>
      <c r="G6" s="9" t="e">
        <f>G7+G12+#REF!+G14+G17</f>
        <v>#REF!</v>
      </c>
    </row>
    <row r="7" spans="1:7" ht="24.75" customHeight="1">
      <c r="A7" s="78">
        <v>1</v>
      </c>
      <c r="B7" s="46" t="s">
        <v>6</v>
      </c>
      <c r="C7" s="71" t="s">
        <v>7</v>
      </c>
      <c r="D7" s="48">
        <f>D8+D11+D10</f>
        <v>48225.9</v>
      </c>
      <c r="E7" s="35" t="e">
        <f>E8+E11</f>
        <v>#REF!</v>
      </c>
      <c r="F7" s="13" t="e">
        <f>F8+F11</f>
        <v>#REF!</v>
      </c>
      <c r="G7" s="13" t="e">
        <f>G8+G11</f>
        <v>#REF!</v>
      </c>
    </row>
    <row r="8" spans="1:7" ht="35.25" customHeight="1">
      <c r="A8" s="78">
        <v>2</v>
      </c>
      <c r="B8" s="50" t="s">
        <v>24</v>
      </c>
      <c r="C8" s="51" t="s">
        <v>23</v>
      </c>
      <c r="D8" s="52">
        <v>29697.6</v>
      </c>
      <c r="E8" s="36" t="e">
        <f>#REF!+#REF!</f>
        <v>#REF!</v>
      </c>
      <c r="F8" s="11" t="e">
        <f>#REF!+#REF!</f>
        <v>#REF!</v>
      </c>
      <c r="G8" s="11" t="e">
        <f>#REF!+#REF!</f>
        <v>#REF!</v>
      </c>
    </row>
    <row r="9" spans="1:7" ht="10.5" customHeight="1" hidden="1">
      <c r="A9" s="78"/>
      <c r="B9" s="50" t="s">
        <v>32</v>
      </c>
      <c r="C9" s="53" t="s">
        <v>31</v>
      </c>
      <c r="D9" s="54"/>
      <c r="E9" s="36"/>
      <c r="F9" s="11"/>
      <c r="G9" s="11"/>
    </row>
    <row r="10" spans="1:7" ht="36.75" customHeight="1">
      <c r="A10" s="78">
        <v>3</v>
      </c>
      <c r="B10" s="50" t="s">
        <v>34</v>
      </c>
      <c r="C10" s="53" t="s">
        <v>33</v>
      </c>
      <c r="D10" s="54">
        <v>7360.8</v>
      </c>
      <c r="E10" s="36"/>
      <c r="F10" s="11"/>
      <c r="G10" s="11"/>
    </row>
    <row r="11" spans="1:15" ht="25.5" customHeight="1">
      <c r="A11" s="78">
        <f aca="true" t="shared" si="0" ref="A11:A28">A10+1</f>
        <v>4</v>
      </c>
      <c r="B11" s="50" t="s">
        <v>25</v>
      </c>
      <c r="C11" s="77" t="s">
        <v>8</v>
      </c>
      <c r="D11" s="54">
        <v>11167.5</v>
      </c>
      <c r="E11" s="36">
        <f>100+250+250</f>
        <v>600</v>
      </c>
      <c r="F11" s="11">
        <v>2000</v>
      </c>
      <c r="G11" s="15">
        <f>2000+1000</f>
        <v>3000</v>
      </c>
      <c r="I11" s="18"/>
      <c r="M11" s="24"/>
      <c r="N11" s="24"/>
      <c r="O11" s="24"/>
    </row>
    <row r="12" spans="1:15" ht="29.25" customHeight="1">
      <c r="A12" s="78">
        <f t="shared" si="0"/>
        <v>5</v>
      </c>
      <c r="B12" s="46" t="s">
        <v>9</v>
      </c>
      <c r="C12" s="70" t="s">
        <v>26</v>
      </c>
      <c r="D12" s="55">
        <v>15808.2</v>
      </c>
      <c r="E12" s="35" t="e">
        <f>#REF!+#REF!</f>
        <v>#REF!</v>
      </c>
      <c r="F12" s="13" t="e">
        <f>#REF!+#REF!</f>
        <v>#REF!</v>
      </c>
      <c r="G12" s="13">
        <v>1882</v>
      </c>
      <c r="I12" s="18"/>
      <c r="M12" s="24"/>
      <c r="N12" s="80"/>
      <c r="O12" s="80"/>
    </row>
    <row r="13" spans="1:15" ht="30" customHeight="1">
      <c r="A13" s="78">
        <f t="shared" si="0"/>
        <v>6</v>
      </c>
      <c r="B13" s="43" t="s">
        <v>21</v>
      </c>
      <c r="C13" s="79" t="s">
        <v>22</v>
      </c>
      <c r="D13" s="55">
        <v>0</v>
      </c>
      <c r="E13" s="37"/>
      <c r="F13" s="16"/>
      <c r="G13" s="17"/>
      <c r="I13" s="18"/>
      <c r="M13" s="24"/>
      <c r="N13" s="24"/>
      <c r="O13" s="24"/>
    </row>
    <row r="14" spans="1:9" ht="30" customHeight="1">
      <c r="A14" s="78">
        <f t="shared" si="0"/>
        <v>7</v>
      </c>
      <c r="B14" s="43" t="s">
        <v>10</v>
      </c>
      <c r="C14" s="69" t="s">
        <v>11</v>
      </c>
      <c r="D14" s="55">
        <f>D15+D16</f>
        <v>1238.5</v>
      </c>
      <c r="E14" s="38" t="e">
        <f>#REF!+#REF!</f>
        <v>#REF!</v>
      </c>
      <c r="F14" s="14" t="e">
        <f>#REF!+#REF!</f>
        <v>#REF!</v>
      </c>
      <c r="G14" s="14" t="e">
        <f>#REF!+#REF!</f>
        <v>#REF!</v>
      </c>
      <c r="I14" s="18"/>
    </row>
    <row r="15" spans="1:9" ht="58.5" customHeight="1">
      <c r="A15" s="78">
        <f t="shared" si="0"/>
        <v>8</v>
      </c>
      <c r="B15" s="66" t="s">
        <v>56</v>
      </c>
      <c r="C15" s="67" t="s">
        <v>57</v>
      </c>
      <c r="D15" s="68">
        <v>651.6</v>
      </c>
      <c r="E15" s="38"/>
      <c r="F15" s="14"/>
      <c r="G15" s="14"/>
      <c r="I15" s="18"/>
    </row>
    <row r="16" spans="1:9" ht="26.25" customHeight="1">
      <c r="A16" s="78">
        <f t="shared" si="0"/>
        <v>9</v>
      </c>
      <c r="B16" s="66" t="s">
        <v>59</v>
      </c>
      <c r="C16" s="72" t="s">
        <v>58</v>
      </c>
      <c r="D16" s="68">
        <v>586.9</v>
      </c>
      <c r="E16" s="38"/>
      <c r="F16" s="14"/>
      <c r="G16" s="14"/>
      <c r="I16" s="18"/>
    </row>
    <row r="17" spans="1:9" ht="28.5" customHeight="1">
      <c r="A17" s="78">
        <f t="shared" si="0"/>
        <v>10</v>
      </c>
      <c r="B17" s="46" t="s">
        <v>12</v>
      </c>
      <c r="C17" s="70" t="s">
        <v>13</v>
      </c>
      <c r="D17" s="48">
        <v>0</v>
      </c>
      <c r="E17" s="35">
        <f>E18</f>
        <v>521</v>
      </c>
      <c r="F17" s="13">
        <f>F18</f>
        <v>0</v>
      </c>
      <c r="G17" s="13">
        <f>G18</f>
        <v>150</v>
      </c>
      <c r="I17" s="18"/>
    </row>
    <row r="18" spans="1:7" ht="32.25" customHeight="1">
      <c r="A18" s="78">
        <f t="shared" si="0"/>
        <v>11</v>
      </c>
      <c r="B18" s="50" t="s">
        <v>14</v>
      </c>
      <c r="C18" s="77" t="s">
        <v>15</v>
      </c>
      <c r="D18" s="55">
        <v>0</v>
      </c>
      <c r="E18" s="36">
        <v>521</v>
      </c>
      <c r="F18" s="11">
        <v>0</v>
      </c>
      <c r="G18" s="11">
        <v>150</v>
      </c>
    </row>
    <row r="19" spans="1:7" ht="25.5" customHeight="1">
      <c r="A19" s="78">
        <f t="shared" si="0"/>
        <v>12</v>
      </c>
      <c r="B19" s="46" t="s">
        <v>16</v>
      </c>
      <c r="C19" s="71" t="s">
        <v>17</v>
      </c>
      <c r="D19" s="55">
        <f>D22+D20+D29</f>
        <v>24752.2</v>
      </c>
      <c r="E19" s="36" t="e">
        <f>#REF!</f>
        <v>#REF!</v>
      </c>
      <c r="F19" s="11" t="e">
        <f>#REF!</f>
        <v>#REF!</v>
      </c>
      <c r="G19" s="11" t="e">
        <f>#REF!</f>
        <v>#REF!</v>
      </c>
    </row>
    <row r="20" spans="1:9" ht="37.5">
      <c r="A20" s="78">
        <f t="shared" si="0"/>
        <v>13</v>
      </c>
      <c r="B20" s="74" t="s">
        <v>53</v>
      </c>
      <c r="C20" s="75" t="s">
        <v>48</v>
      </c>
      <c r="D20" s="76">
        <f>D21</f>
        <v>10000</v>
      </c>
      <c r="E20" s="36"/>
      <c r="F20" s="11"/>
      <c r="G20" s="11"/>
      <c r="I20" s="24"/>
    </row>
    <row r="21" spans="1:9" ht="58.5" customHeight="1">
      <c r="A21" s="78">
        <f t="shared" si="0"/>
        <v>14</v>
      </c>
      <c r="B21" s="56" t="s">
        <v>54</v>
      </c>
      <c r="C21" s="57" t="s">
        <v>47</v>
      </c>
      <c r="D21" s="65">
        <v>10000</v>
      </c>
      <c r="E21" s="36"/>
      <c r="F21" s="11"/>
      <c r="G21" s="11"/>
      <c r="I21" s="41"/>
    </row>
    <row r="22" spans="1:7" ht="37.5">
      <c r="A22" s="78">
        <f t="shared" si="0"/>
        <v>15</v>
      </c>
      <c r="B22" s="59" t="s">
        <v>46</v>
      </c>
      <c r="C22" s="47" t="s">
        <v>18</v>
      </c>
      <c r="D22" s="48">
        <f>D23+D26</f>
        <v>14752.2</v>
      </c>
      <c r="E22" s="36"/>
      <c r="F22" s="11"/>
      <c r="G22" s="11"/>
    </row>
    <row r="23" spans="1:7" ht="18.75">
      <c r="A23" s="78">
        <f t="shared" si="0"/>
        <v>16</v>
      </c>
      <c r="B23" s="59" t="s">
        <v>35</v>
      </c>
      <c r="C23" s="47" t="s">
        <v>60</v>
      </c>
      <c r="D23" s="55">
        <f>D24+D25</f>
        <v>2640</v>
      </c>
      <c r="E23" s="36"/>
      <c r="F23" s="11"/>
      <c r="G23" s="11"/>
    </row>
    <row r="24" spans="1:7" ht="75">
      <c r="A24" s="78">
        <f t="shared" si="0"/>
        <v>17</v>
      </c>
      <c r="B24" s="58" t="s">
        <v>36</v>
      </c>
      <c r="C24" s="51" t="s">
        <v>37</v>
      </c>
      <c r="D24" s="54">
        <v>2573</v>
      </c>
      <c r="E24" s="36"/>
      <c r="F24" s="11"/>
      <c r="G24" s="11"/>
    </row>
    <row r="25" spans="1:7" ht="73.5" customHeight="1">
      <c r="A25" s="78">
        <f t="shared" si="0"/>
        <v>18</v>
      </c>
      <c r="B25" s="58" t="s">
        <v>38</v>
      </c>
      <c r="C25" s="57" t="s">
        <v>39</v>
      </c>
      <c r="D25" s="54">
        <v>67</v>
      </c>
      <c r="E25" s="36"/>
      <c r="F25" s="11"/>
      <c r="G25" s="11"/>
    </row>
    <row r="26" spans="1:7" ht="75" customHeight="1">
      <c r="A26" s="78">
        <f t="shared" si="0"/>
        <v>19</v>
      </c>
      <c r="B26" s="59" t="s">
        <v>40</v>
      </c>
      <c r="C26" s="47" t="s">
        <v>41</v>
      </c>
      <c r="D26" s="55">
        <f>D27+D28</f>
        <v>12112.2</v>
      </c>
      <c r="E26" s="36"/>
      <c r="F26" s="11"/>
      <c r="G26" s="11"/>
    </row>
    <row r="27" spans="1:7" ht="42.75" customHeight="1">
      <c r="A27" s="78">
        <f t="shared" si="0"/>
        <v>20</v>
      </c>
      <c r="B27" s="58" t="s">
        <v>42</v>
      </c>
      <c r="C27" s="51" t="s">
        <v>43</v>
      </c>
      <c r="D27" s="54">
        <v>9673.4</v>
      </c>
      <c r="E27" s="36">
        <v>0</v>
      </c>
      <c r="F27" s="11">
        <v>0</v>
      </c>
      <c r="G27" s="11">
        <v>0</v>
      </c>
    </row>
    <row r="28" spans="1:7" ht="39.75" customHeight="1" thickBot="1">
      <c r="A28" s="78">
        <f t="shared" si="0"/>
        <v>21</v>
      </c>
      <c r="B28" s="58" t="s">
        <v>45</v>
      </c>
      <c r="C28" s="63" t="s">
        <v>44</v>
      </c>
      <c r="D28" s="62">
        <v>2438.8</v>
      </c>
      <c r="E28" s="39"/>
      <c r="F28" s="25"/>
      <c r="G28" s="25"/>
    </row>
    <row r="29" spans="1:7" ht="37.5" customHeight="1" hidden="1" thickBot="1">
      <c r="A29" s="78">
        <f>A28+1</f>
        <v>22</v>
      </c>
      <c r="B29" s="59" t="s">
        <v>49</v>
      </c>
      <c r="C29" s="73" t="s">
        <v>50</v>
      </c>
      <c r="D29" s="48">
        <f>D30</f>
        <v>0</v>
      </c>
      <c r="E29" s="39"/>
      <c r="F29" s="25"/>
      <c r="G29" s="25"/>
    </row>
    <row r="30" spans="1:7" ht="0.75" customHeight="1" hidden="1" thickBot="1">
      <c r="A30" s="49">
        <f>A29+1</f>
        <v>23</v>
      </c>
      <c r="B30" s="58" t="s">
        <v>51</v>
      </c>
      <c r="C30" s="64" t="s">
        <v>52</v>
      </c>
      <c r="D30" s="62">
        <v>0</v>
      </c>
      <c r="E30" s="39"/>
      <c r="F30" s="25"/>
      <c r="G30" s="25"/>
    </row>
    <row r="31" spans="1:7" ht="19.5" thickBot="1">
      <c r="A31" s="27"/>
      <c r="B31" s="28"/>
      <c r="C31" s="60" t="s">
        <v>19</v>
      </c>
      <c r="D31" s="61">
        <f>D6+D19+D17</f>
        <v>90024.8</v>
      </c>
      <c r="E31" s="40" t="e">
        <f>E6+E19</f>
        <v>#REF!</v>
      </c>
      <c r="F31" s="10" t="e">
        <f>F6+F19</f>
        <v>#REF!</v>
      </c>
      <c r="G31" s="10" t="e">
        <f>G6+G19</f>
        <v>#REF!</v>
      </c>
    </row>
    <row r="32" spans="1:7" ht="12.75">
      <c r="A32" s="19"/>
      <c r="B32" s="20"/>
      <c r="C32" s="21"/>
      <c r="D32" s="22"/>
      <c r="E32" s="22"/>
      <c r="F32" s="22"/>
      <c r="G32" s="22"/>
    </row>
    <row r="33" spans="2:7" ht="12.75">
      <c r="B33" s="6"/>
      <c r="C33" s="7"/>
      <c r="D33" s="8"/>
      <c r="E33" s="8"/>
      <c r="F33" s="8"/>
      <c r="G33" s="8"/>
    </row>
    <row r="34" spans="1:8" ht="15">
      <c r="A34" s="83" t="s">
        <v>28</v>
      </c>
      <c r="B34" s="83"/>
      <c r="C34" s="26"/>
      <c r="D34" s="26" t="s">
        <v>29</v>
      </c>
      <c r="E34" s="26"/>
      <c r="F34" s="26"/>
      <c r="G34" s="26"/>
      <c r="H34" s="26"/>
    </row>
    <row r="35" spans="2:8" ht="15">
      <c r="B35" s="23"/>
      <c r="C35" s="23"/>
      <c r="D35" s="23"/>
      <c r="E35" s="23"/>
      <c r="F35" s="23"/>
      <c r="G35" s="23"/>
      <c r="H35" s="3"/>
    </row>
  </sheetData>
  <sheetProtection/>
  <mergeCells count="5">
    <mergeCell ref="N12:O12"/>
    <mergeCell ref="A3:D3"/>
    <mergeCell ref="A1:D1"/>
    <mergeCell ref="A34:B34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</dc:creator>
  <cp:keywords/>
  <dc:description/>
  <cp:lastModifiedBy>Customer</cp:lastModifiedBy>
  <cp:lastPrinted>2012-03-19T14:00:01Z</cp:lastPrinted>
  <dcterms:created xsi:type="dcterms:W3CDTF">2006-04-19T07:01:28Z</dcterms:created>
  <dcterms:modified xsi:type="dcterms:W3CDTF">2012-03-19T14:00:07Z</dcterms:modified>
  <cp:category/>
  <cp:version/>
  <cp:contentType/>
  <cp:contentStatus/>
</cp:coreProperties>
</file>